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rueger\Documents\A_Hochschule\Lehre akt24\Int Ec\"/>
    </mc:Choice>
  </mc:AlternateContent>
  <xr:revisionPtr revIDLastSave="0" documentId="13_ncr:1_{CE07ADE8-191F-48AB-BBDA-C2C89F46949A}" xr6:coauthVersionLast="47" xr6:coauthVersionMax="47" xr10:uidLastSave="{00000000-0000-0000-0000-000000000000}"/>
  <bookViews>
    <workbookView xWindow="-110" yWindow="-110" windowWidth="19420" windowHeight="10420" activeTab="1" xr2:uid="{00000000-000D-0000-FFFF-FFFF00000000}"/>
  </bookViews>
  <sheets>
    <sheet name="Questions" sheetId="1" r:id="rId1"/>
    <sheet name="Solu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2" l="1"/>
  <c r="B7" i="2"/>
  <c r="D28" i="2"/>
  <c r="D29" i="2"/>
  <c r="D30" i="2"/>
  <c r="D27" i="2"/>
  <c r="E30" i="2"/>
  <c r="E29" i="2"/>
  <c r="E28" i="2"/>
  <c r="E27" i="2"/>
  <c r="E26" i="2"/>
  <c r="B24" i="2"/>
  <c r="B17" i="2"/>
  <c r="B14" i="2"/>
  <c r="B5" i="2"/>
  <c r="B3" i="2"/>
  <c r="F23" i="2"/>
  <c r="F22" i="2"/>
  <c r="F18" i="1"/>
  <c r="F17" i="1"/>
</calcChain>
</file>

<file path=xl/sharedStrings.xml><?xml version="1.0" encoding="utf-8"?>
<sst xmlns="http://schemas.openxmlformats.org/spreadsheetml/2006/main" count="38" uniqueCount="19">
  <si>
    <t>You are investing 100 EUR for 3 years at 12% p.a.. What is the value of your capital after these 3 years?</t>
  </si>
  <si>
    <t>ABC-Land has the following inflation rates</t>
  </si>
  <si>
    <t>By how much has the price level risen over these 4 year?</t>
  </si>
  <si>
    <t>The current interest rate is 3%. What is the present value of 100€ which you will be receiving in 3 years?</t>
  </si>
  <si>
    <t>For 5 years in a row, the German inflation rate is equal to 5%. By how much have prices been rising over the entire period?</t>
  </si>
  <si>
    <t>1.14 SFR/EUR</t>
  </si>
  <si>
    <t>1.06 SFR/EUR</t>
  </si>
  <si>
    <t>In Germany interest rates for real estate loans are 5%. In Switzerland interest rates for similar loans are just 1%.</t>
  </si>
  <si>
    <t>Exchange rate today</t>
  </si>
  <si>
    <t>Exchange rate 1 year ago</t>
  </si>
  <si>
    <t>What is the EUR-value of your investment after one year?</t>
  </si>
  <si>
    <t xml:space="preserve">You are investing 100EUR in Turkey at an interest rate of 20%. After 1 year, the Turkish Lira has depreciated by 15%. </t>
  </si>
  <si>
    <t>Suppose, a household has borrowed SFR one year ago and has to repay the loan today.</t>
  </si>
  <si>
    <t>Given the exchange rates below, do you think it was a good idea to borrow SFR rather than Euro?</t>
  </si>
  <si>
    <t>The exchange rate of the US-dollar over the past 5 years [USD/EUR]:</t>
  </si>
  <si>
    <t>a. Calculate an exchange rate index with a value of 100 for the year 2014.</t>
  </si>
  <si>
    <t>b. Calculate an exchange rate index with a value of 100 for the year 2016.</t>
  </si>
  <si>
    <t>A German households decides to finance a house purchases in Swiss Frances (SFR).</t>
  </si>
  <si>
    <t>EUR/SFR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</si>
</sst>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xf>
    <xf numFmtId="9" fontId="0" fillId="0" borderId="0" xfId="0" applyNumberFormat="1" applyAlignment="1">
      <alignment horizontal="center"/>
    </xf>
    <xf numFmtId="0" fontId="0" fillId="0" borderId="0" xfId="0" applyAlignment="1">
      <alignment horizontal="right"/>
    </xf>
    <xf numFmtId="2" fontId="0" fillId="0" borderId="0" xfId="0" applyNumberFormat="1"/>
    <xf numFmtId="2" fontId="0" fillId="2" borderId="0" xfId="0" applyNumberFormat="1" applyFill="1"/>
    <xf numFmtId="164" fontId="0" fillId="0" borderId="0" xfId="0" applyNumberFormat="1"/>
    <xf numFmtId="0" fontId="1" fillId="2" borderId="0" xfId="0" applyFont="1" applyFill="1"/>
    <xf numFmtId="2" fontId="1" fillId="2" borderId="0" xfId="0" applyNumberFormat="1" applyFont="1" applyFill="1"/>
    <xf numFmtId="164" fontId="0" fillId="2" borderId="0" xfId="0" applyNumberFormat="1" applyFill="1" applyAlignment="1">
      <alignment horizontal="center" vertical="center"/>
    </xf>
    <xf numFmtId="2" fontId="0" fillId="2" borderId="0" xfId="0" applyNumberFormat="1" applyFill="1" applyAlignment="1">
      <alignment horizontal="center" vertical="center"/>
    </xf>
    <xf numFmtId="0" fontId="0" fillId="2" borderId="0" xfId="0" applyFill="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101600</xdr:colOff>
      <xdr:row>2</xdr:row>
      <xdr:rowOff>57150</xdr:rowOff>
    </xdr:from>
    <xdr:to>
      <xdr:col>11</xdr:col>
      <xdr:colOff>114300</xdr:colOff>
      <xdr:row>2</xdr:row>
      <xdr:rowOff>368300</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625600" y="425450"/>
          <a:ext cx="6921500" cy="3111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Value after 3 years = 100*(1+0.12)</a:t>
          </a:r>
          <a:r>
            <a:rPr lang="de-DE" sz="1100" baseline="30000"/>
            <a:t>3  </a:t>
          </a:r>
          <a:r>
            <a:rPr lang="de-DE" sz="1100" baseline="0"/>
            <a:t>note: as is common in Excel, the asterisk is used to indicate a multiplication</a:t>
          </a:r>
        </a:p>
      </xdr:txBody>
    </xdr:sp>
    <xdr:clientData/>
  </xdr:twoCellAnchor>
  <xdr:twoCellAnchor>
    <xdr:from>
      <xdr:col>2</xdr:col>
      <xdr:colOff>63500</xdr:colOff>
      <xdr:row>4</xdr:row>
      <xdr:rowOff>12700</xdr:rowOff>
    </xdr:from>
    <xdr:to>
      <xdr:col>11</xdr:col>
      <xdr:colOff>76200</xdr:colOff>
      <xdr:row>4</xdr:row>
      <xdr:rowOff>323850</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689100" y="939800"/>
          <a:ext cx="6921500" cy="3111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Value today = 100*(1/1.03)</a:t>
          </a:r>
          <a:r>
            <a:rPr lang="de-DE" sz="1100" baseline="30000"/>
            <a:t>3  </a:t>
          </a:r>
          <a:r>
            <a:rPr lang="de-DE" sz="1100" baseline="0"/>
            <a:t>note: as is common in Excel, the asterisk is used to indicate a multiplication</a:t>
          </a:r>
        </a:p>
      </xdr:txBody>
    </xdr:sp>
    <xdr:clientData/>
  </xdr:twoCellAnchor>
  <xdr:twoCellAnchor>
    <xdr:from>
      <xdr:col>2</xdr:col>
      <xdr:colOff>6350</xdr:colOff>
      <xdr:row>13</xdr:row>
      <xdr:rowOff>50800</xdr:rowOff>
    </xdr:from>
    <xdr:to>
      <xdr:col>11</xdr:col>
      <xdr:colOff>19050</xdr:colOff>
      <xdr:row>13</xdr:row>
      <xdr:rowOff>336550</xdr:rowOff>
    </xdr:to>
    <xdr:sp macro="" textlink="">
      <xdr:nvSpPr>
        <xdr:cNvPr id="4" name="Textfeld 3">
          <a:extLst>
            <a:ext uri="{FF2B5EF4-FFF2-40B4-BE49-F238E27FC236}">
              <a16:creationId xmlns:a16="http://schemas.microsoft.com/office/drawing/2014/main" id="{00000000-0008-0000-0100-000004000000}"/>
            </a:ext>
          </a:extLst>
        </xdr:cNvPr>
        <xdr:cNvSpPr txBox="1"/>
      </xdr:nvSpPr>
      <xdr:spPr>
        <a:xfrm>
          <a:off x="1631950" y="2641600"/>
          <a:ext cx="6921500" cy="2857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Total increase = (1+0.03)*(1+0.04)*(1+0.01)*(1+0.06) = 1.1468  The price Level has increased by 14.68%</a:t>
          </a:r>
        </a:p>
      </xdr:txBody>
    </xdr:sp>
    <xdr:clientData/>
  </xdr:twoCellAnchor>
  <xdr:twoCellAnchor>
    <xdr:from>
      <xdr:col>2</xdr:col>
      <xdr:colOff>0</xdr:colOff>
      <xdr:row>16</xdr:row>
      <xdr:rowOff>0</xdr:rowOff>
    </xdr:from>
    <xdr:to>
      <xdr:col>11</xdr:col>
      <xdr:colOff>12700</xdr:colOff>
      <xdr:row>17</xdr:row>
      <xdr:rowOff>0</xdr:rowOff>
    </xdr:to>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1625600" y="4343400"/>
          <a:ext cx="6921500" cy="869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exchange rate "e" defined as EUR/TLY; 100€</a:t>
          </a:r>
          <a:r>
            <a:rPr lang="de-DE" sz="1100" baseline="0"/>
            <a:t> converted into TLY= 100€/e, this amount invested in Turkey for one year yields (</a:t>
          </a:r>
          <a:r>
            <a:rPr lang="de-DE" sz="1100" baseline="0">
              <a:solidFill>
                <a:schemeClr val="dk1"/>
              </a:solidFill>
              <a:effectLst/>
              <a:latin typeface="+mn-lt"/>
              <a:ea typeface="+mn-ea"/>
              <a:cs typeface="+mn-cs"/>
            </a:rPr>
            <a:t>100€/e)*1.2; this amount converted into EUR =(100€/e)*1.2*e</a:t>
          </a:r>
          <a:r>
            <a:rPr lang="de-DE" sz="1100" baseline="-25000">
              <a:solidFill>
                <a:schemeClr val="dk1"/>
              </a:solidFill>
              <a:effectLst/>
              <a:latin typeface="+mn-lt"/>
              <a:ea typeface="+mn-ea"/>
              <a:cs typeface="+mn-cs"/>
            </a:rPr>
            <a:t>1</a:t>
          </a:r>
          <a:r>
            <a:rPr lang="de-DE" sz="1100" baseline="0">
              <a:solidFill>
                <a:schemeClr val="dk1"/>
              </a:solidFill>
              <a:effectLst/>
              <a:latin typeface="+mn-lt"/>
              <a:ea typeface="+mn-ea"/>
              <a:cs typeface="+mn-cs"/>
            </a:rPr>
            <a:t> (where e</a:t>
          </a:r>
          <a:r>
            <a:rPr lang="de-DE" sz="1100" baseline="-25000">
              <a:solidFill>
                <a:schemeClr val="dk1"/>
              </a:solidFill>
              <a:effectLst/>
              <a:latin typeface="+mn-lt"/>
              <a:ea typeface="+mn-ea"/>
              <a:cs typeface="+mn-cs"/>
            </a:rPr>
            <a:t>1</a:t>
          </a:r>
          <a:r>
            <a:rPr lang="de-DE" sz="1100" baseline="0">
              <a:solidFill>
                <a:schemeClr val="dk1"/>
              </a:solidFill>
              <a:effectLst/>
              <a:latin typeface="+mn-lt"/>
              <a:ea typeface="+mn-ea"/>
              <a:cs typeface="+mn-cs"/>
            </a:rPr>
            <a:t> is the exchange ratein 1 year)</a:t>
          </a:r>
        </a:p>
        <a:p>
          <a:r>
            <a:rPr lang="de-DE" sz="1100" baseline="0">
              <a:solidFill>
                <a:schemeClr val="dk1"/>
              </a:solidFill>
              <a:effectLst/>
              <a:latin typeface="+mn-lt"/>
              <a:ea typeface="+mn-ea"/>
              <a:cs typeface="+mn-cs"/>
            </a:rPr>
            <a:t>Depreciation of 15% implies that after one year you get 15% less EUR for a Turkish Lira: e</a:t>
          </a:r>
          <a:r>
            <a:rPr lang="de-DE" sz="1100" baseline="-25000">
              <a:solidFill>
                <a:schemeClr val="dk1"/>
              </a:solidFill>
              <a:effectLst/>
              <a:latin typeface="+mn-lt"/>
              <a:ea typeface="+mn-ea"/>
              <a:cs typeface="+mn-cs"/>
            </a:rPr>
            <a:t>1</a:t>
          </a:r>
          <a:r>
            <a:rPr lang="de-DE" sz="1100" baseline="0">
              <a:solidFill>
                <a:schemeClr val="dk1"/>
              </a:solidFill>
              <a:effectLst/>
              <a:latin typeface="+mn-lt"/>
              <a:ea typeface="+mn-ea"/>
              <a:cs typeface="+mn-cs"/>
            </a:rPr>
            <a:t>/e = 0.85</a:t>
          </a:r>
        </a:p>
        <a:p>
          <a:r>
            <a:rPr lang="de-DE" sz="1100" baseline="0">
              <a:solidFill>
                <a:schemeClr val="dk1"/>
              </a:solidFill>
              <a:effectLst/>
              <a:latin typeface="+mn-lt"/>
              <a:ea typeface="+mn-ea"/>
              <a:cs typeface="+mn-cs"/>
            </a:rPr>
            <a:t>Thus, after one year the EUR-value of your investment is 100€*1.2*0.85=102€</a:t>
          </a:r>
          <a:endParaRPr lang="de-DE" sz="1100"/>
        </a:p>
      </xdr:txBody>
    </xdr:sp>
    <xdr:clientData/>
  </xdr:twoCellAnchor>
  <xdr:twoCellAnchor>
    <xdr:from>
      <xdr:col>2</xdr:col>
      <xdr:colOff>6349</xdr:colOff>
      <xdr:row>23</xdr:row>
      <xdr:rowOff>19050</xdr:rowOff>
    </xdr:from>
    <xdr:to>
      <xdr:col>12</xdr:col>
      <xdr:colOff>56331</xdr:colOff>
      <xdr:row>24</xdr:row>
      <xdr:rowOff>0</xdr:rowOff>
    </xdr:to>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1235381" y="6420260"/>
          <a:ext cx="7731434" cy="84639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Loans in SFR have a lower interest rate. That is nice. But there is a problem: the value of the SFR is rising. </a:t>
          </a:r>
          <a:r>
            <a:rPr lang="de-DE" sz="1100" baseline="0"/>
            <a:t>Borrowing 1 EUR in Germany: After one year a debtor has to pay back 1.05 EUR. One year ago, for one EUR you needed to borrow 1.14 SFR in Switzerland. But after one year you need to pay back 1.14 SFR*1.01 = 1.1514 SFR. That amount of SFR costs in EUR:  1.1514 SFR/1.06 [SFR/EUR] = 1.0862 EUR. </a:t>
          </a:r>
          <a:r>
            <a:rPr lang="de-DE" sz="1100" baseline="0">
              <a:solidFill>
                <a:schemeClr val="dk1"/>
              </a:solidFill>
              <a:effectLst/>
              <a:latin typeface="+mn-lt"/>
              <a:ea typeface="+mn-ea"/>
              <a:cs typeface="+mn-cs"/>
            </a:rPr>
            <a:t> So, effectively you paid 8.62% for the SFR-loan much more than the 5% for a loan in EUR.</a:t>
          </a:r>
          <a:endParaRPr lang="de-DE" sz="1100"/>
        </a:p>
      </xdr:txBody>
    </xdr:sp>
    <xdr:clientData/>
  </xdr:twoCellAnchor>
  <xdr:twoCellAnchor>
    <xdr:from>
      <xdr:col>6</xdr:col>
      <xdr:colOff>692150</xdr:colOff>
      <xdr:row>21</xdr:row>
      <xdr:rowOff>0</xdr:rowOff>
    </xdr:from>
    <xdr:to>
      <xdr:col>9</xdr:col>
      <xdr:colOff>565150</xdr:colOff>
      <xdr:row>23</xdr:row>
      <xdr:rowOff>0</xdr:rowOff>
    </xdr:to>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416550" y="4933950"/>
          <a:ext cx="2159000" cy="4508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Note: An x-rate</a:t>
          </a:r>
          <a:r>
            <a:rPr lang="de-DE" sz="1100" baseline="0">
              <a:solidFill>
                <a:schemeClr val="dk1"/>
              </a:solidFill>
              <a:effectLst/>
              <a:latin typeface="+mn-lt"/>
              <a:ea typeface="+mn-ea"/>
              <a:cs typeface="+mn-cs"/>
            </a:rPr>
            <a:t> can be written</a:t>
          </a:r>
          <a:endParaRPr lang="de-DE">
            <a:effectLst/>
          </a:endParaRPr>
        </a:p>
        <a:p>
          <a:r>
            <a:rPr lang="de-DE" sz="1100" baseline="0">
              <a:solidFill>
                <a:schemeClr val="dk1"/>
              </a:solidFill>
              <a:effectLst/>
              <a:latin typeface="+mn-lt"/>
              <a:ea typeface="+mn-ea"/>
              <a:cs typeface="+mn-cs"/>
            </a:rPr>
            <a:t>as SFR per EUR or as EUR per SFR.</a:t>
          </a:r>
          <a:endParaRPr lang="de-DE">
            <a:effectLst/>
          </a:endParaRPr>
        </a:p>
        <a:p>
          <a:endParaRPr lang="de-DE" sz="1100"/>
        </a:p>
      </xdr:txBody>
    </xdr:sp>
    <xdr:clientData/>
  </xdr:twoCellAnchor>
  <xdr:twoCellAnchor>
    <xdr:from>
      <xdr:col>5</xdr:col>
      <xdr:colOff>158750</xdr:colOff>
      <xdr:row>25</xdr:row>
      <xdr:rowOff>19050</xdr:rowOff>
    </xdr:from>
    <xdr:to>
      <xdr:col>11</xdr:col>
      <xdr:colOff>692150</xdr:colOff>
      <xdr:row>29</xdr:row>
      <xdr:rowOff>171450</xdr:rowOff>
    </xdr:to>
    <xdr:sp macro="" textlink="">
      <xdr:nvSpPr>
        <xdr:cNvPr id="9" name="Textfeld 8">
          <a:extLst>
            <a:ext uri="{FF2B5EF4-FFF2-40B4-BE49-F238E27FC236}">
              <a16:creationId xmlns:a16="http://schemas.microsoft.com/office/drawing/2014/main" id="{00000000-0008-0000-0100-000009000000}"/>
            </a:ext>
          </a:extLst>
        </xdr:cNvPr>
        <xdr:cNvSpPr txBox="1"/>
      </xdr:nvSpPr>
      <xdr:spPr>
        <a:xfrm>
          <a:off x="4121150" y="6451600"/>
          <a:ext cx="5105400" cy="8890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Calculating an index: Set base year to 100.</a:t>
          </a:r>
          <a:endParaRPr lang="de-DE">
            <a:effectLst/>
          </a:endParaRPr>
        </a:p>
        <a:p>
          <a:r>
            <a:rPr lang="de-DE" sz="1100"/>
            <a:t>In the next years: divide the value of the x-rate by the x-rate of the base year and multiply by 100.</a:t>
          </a:r>
        </a:p>
        <a:p>
          <a:r>
            <a:rPr lang="de-DE" sz="1100"/>
            <a:t>Changing the base year: devide all values by the value of the new</a:t>
          </a:r>
          <a:r>
            <a:rPr lang="de-DE" sz="1100" baseline="0"/>
            <a:t> base year and multiply by 100.</a:t>
          </a:r>
          <a:endParaRPr lang="de-DE" sz="1100"/>
        </a:p>
      </xdr:txBody>
    </xdr:sp>
    <xdr:clientData/>
  </xdr:twoCellAnchor>
  <xdr:oneCellAnchor>
    <xdr:from>
      <xdr:col>0</xdr:col>
      <xdr:colOff>120650</xdr:colOff>
      <xdr:row>0</xdr:row>
      <xdr:rowOff>25400</xdr:rowOff>
    </xdr:from>
    <xdr:ext cx="9042400" cy="673100"/>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20650" y="25400"/>
          <a:ext cx="9042400" cy="673100"/>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600"/>
            <a:t>Please note! These are test questions that will help me to get a better understanding of</a:t>
          </a:r>
          <a:r>
            <a:rPr lang="de-DE" sz="1600" baseline="0"/>
            <a:t> your current state of knowledge. So, if you cannot yet solve everything, don't panic. </a:t>
          </a:r>
          <a:endParaRPr lang="de-DE" sz="1600"/>
        </a:p>
      </xdr:txBody>
    </xdr:sp>
    <xdr:clientData/>
  </xdr:oneCellAnchor>
  <xdr:twoCellAnchor>
    <xdr:from>
      <xdr:col>2</xdr:col>
      <xdr:colOff>50800</xdr:colOff>
      <xdr:row>6</xdr:row>
      <xdr:rowOff>82550</xdr:rowOff>
    </xdr:from>
    <xdr:to>
      <xdr:col>11</xdr:col>
      <xdr:colOff>63500</xdr:colOff>
      <xdr:row>6</xdr:row>
      <xdr:rowOff>400050</xdr:rowOff>
    </xdr:to>
    <xdr:sp macro="" textlink="">
      <xdr:nvSpPr>
        <xdr:cNvPr id="11" name="Textfeld 10">
          <a:extLst>
            <a:ext uri="{FF2B5EF4-FFF2-40B4-BE49-F238E27FC236}">
              <a16:creationId xmlns:a16="http://schemas.microsoft.com/office/drawing/2014/main" id="{00000000-0008-0000-0100-00000B000000}"/>
            </a:ext>
          </a:extLst>
        </xdr:cNvPr>
        <xdr:cNvSpPr txBox="1"/>
      </xdr:nvSpPr>
      <xdr:spPr>
        <a:xfrm>
          <a:off x="1676400" y="2127250"/>
          <a:ext cx="6921500" cy="3175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After 5 years</a:t>
          </a:r>
          <a:r>
            <a:rPr lang="de-DE" sz="1100" baseline="0"/>
            <a:t> prices are 27.63% higher.</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6"/>
  <sheetViews>
    <sheetView workbookViewId="0">
      <selection activeCell="C22" sqref="C22"/>
    </sheetView>
  </sheetViews>
  <sheetFormatPr baseColWidth="10" defaultRowHeight="14.5" x14ac:dyDescent="0.35"/>
  <cols>
    <col min="3" max="3" width="11.6328125" customWidth="1"/>
  </cols>
  <sheetData>
    <row r="2" spans="1:3" x14ac:dyDescent="0.35">
      <c r="A2" s="1">
        <v>1</v>
      </c>
      <c r="B2" t="s">
        <v>0</v>
      </c>
    </row>
    <row r="3" spans="1:3" x14ac:dyDescent="0.35">
      <c r="A3" s="1">
        <v>2</v>
      </c>
      <c r="B3" t="s">
        <v>3</v>
      </c>
    </row>
    <row r="4" spans="1:3" x14ac:dyDescent="0.35">
      <c r="A4" s="1">
        <v>3</v>
      </c>
      <c r="B4" t="s">
        <v>4</v>
      </c>
    </row>
    <row r="5" spans="1:3" x14ac:dyDescent="0.35">
      <c r="A5" s="1">
        <v>4</v>
      </c>
      <c r="B5" t="s">
        <v>1</v>
      </c>
    </row>
    <row r="6" spans="1:3" x14ac:dyDescent="0.35">
      <c r="A6" s="1"/>
      <c r="B6" s="1">
        <v>2012</v>
      </c>
      <c r="C6" s="2">
        <v>0.03</v>
      </c>
    </row>
    <row r="7" spans="1:3" x14ac:dyDescent="0.35">
      <c r="A7" s="1"/>
      <c r="B7" s="1">
        <v>2013</v>
      </c>
      <c r="C7" s="2">
        <v>0.04</v>
      </c>
    </row>
    <row r="8" spans="1:3" x14ac:dyDescent="0.35">
      <c r="A8" s="1"/>
      <c r="B8" s="1">
        <v>2014</v>
      </c>
      <c r="C8" s="2">
        <v>0.01</v>
      </c>
    </row>
    <row r="9" spans="1:3" x14ac:dyDescent="0.35">
      <c r="A9" s="1"/>
      <c r="B9" s="1">
        <v>2015</v>
      </c>
      <c r="C9" s="2">
        <v>0.06</v>
      </c>
    </row>
    <row r="10" spans="1:3" x14ac:dyDescent="0.35">
      <c r="A10" s="1"/>
      <c r="B10" t="s">
        <v>2</v>
      </c>
    </row>
    <row r="11" spans="1:3" x14ac:dyDescent="0.35">
      <c r="A11" s="1">
        <v>5</v>
      </c>
      <c r="B11" t="s">
        <v>11</v>
      </c>
    </row>
    <row r="12" spans="1:3" x14ac:dyDescent="0.35">
      <c r="A12" s="1"/>
      <c r="B12" t="s">
        <v>10</v>
      </c>
    </row>
    <row r="13" spans="1:3" x14ac:dyDescent="0.35">
      <c r="A13" s="1">
        <v>6</v>
      </c>
      <c r="B13" t="s">
        <v>7</v>
      </c>
    </row>
    <row r="14" spans="1:3" x14ac:dyDescent="0.35">
      <c r="A14" s="3"/>
      <c r="B14" t="s">
        <v>17</v>
      </c>
    </row>
    <row r="15" spans="1:3" x14ac:dyDescent="0.35">
      <c r="A15" s="3"/>
      <c r="B15" t="s">
        <v>12</v>
      </c>
    </row>
    <row r="16" spans="1:3" x14ac:dyDescent="0.35">
      <c r="B16" t="s">
        <v>13</v>
      </c>
    </row>
    <row r="17" spans="1:6" x14ac:dyDescent="0.35">
      <c r="B17" t="s">
        <v>9</v>
      </c>
      <c r="D17" t="s">
        <v>5</v>
      </c>
      <c r="F17">
        <f>1/1.14</f>
        <v>0.87719298245614041</v>
      </c>
    </row>
    <row r="18" spans="1:6" x14ac:dyDescent="0.35">
      <c r="B18" t="s">
        <v>8</v>
      </c>
      <c r="D18" t="s">
        <v>6</v>
      </c>
      <c r="F18">
        <f>1/1.06</f>
        <v>0.94339622641509424</v>
      </c>
    </row>
    <row r="19" spans="1:6" x14ac:dyDescent="0.35">
      <c r="A19" s="1">
        <v>7</v>
      </c>
      <c r="B19" t="s">
        <v>14</v>
      </c>
    </row>
    <row r="20" spans="1:6" x14ac:dyDescent="0.35">
      <c r="B20">
        <v>2014</v>
      </c>
      <c r="C20">
        <v>1.45</v>
      </c>
    </row>
    <row r="21" spans="1:6" x14ac:dyDescent="0.35">
      <c r="B21">
        <v>2015</v>
      </c>
      <c r="C21" s="4">
        <v>1.3</v>
      </c>
    </row>
    <row r="22" spans="1:6" x14ac:dyDescent="0.35">
      <c r="B22">
        <v>2016</v>
      </c>
      <c r="C22">
        <v>1.32</v>
      </c>
    </row>
    <row r="23" spans="1:6" x14ac:dyDescent="0.35">
      <c r="B23">
        <v>2017</v>
      </c>
      <c r="C23">
        <v>1.18</v>
      </c>
    </row>
    <row r="24" spans="1:6" x14ac:dyDescent="0.35">
      <c r="B24">
        <v>2018</v>
      </c>
      <c r="C24">
        <v>1.0900000000000001</v>
      </c>
    </row>
    <row r="25" spans="1:6" x14ac:dyDescent="0.35">
      <c r="B25" t="s">
        <v>15</v>
      </c>
    </row>
    <row r="26" spans="1:6" x14ac:dyDescent="0.35">
      <c r="B26" t="s">
        <v>16</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
  <sheetViews>
    <sheetView tabSelected="1" topLeftCell="A27" zoomScale="124" zoomScaleNormal="124" workbookViewId="0">
      <selection activeCell="K22" sqref="K22"/>
    </sheetView>
  </sheetViews>
  <sheetFormatPr baseColWidth="10" defaultRowHeight="14.5" x14ac:dyDescent="0.35"/>
  <cols>
    <col min="1" max="1" width="5.1796875" customWidth="1"/>
    <col min="2" max="2" width="12.36328125" bestFit="1" customWidth="1"/>
    <col min="3" max="3" width="11.6328125" customWidth="1"/>
  </cols>
  <sheetData>
    <row r="1" spans="1:3" ht="58.5" customHeight="1" x14ac:dyDescent="0.35"/>
    <row r="2" spans="1:3" x14ac:dyDescent="0.35">
      <c r="A2" s="1">
        <v>1</v>
      </c>
      <c r="B2" t="s">
        <v>0</v>
      </c>
    </row>
    <row r="3" spans="1:3" ht="29.5" customHeight="1" x14ac:dyDescent="0.35">
      <c r="A3" s="1"/>
      <c r="B3" s="10">
        <f>100*1.12^3</f>
        <v>140.49280000000005</v>
      </c>
    </row>
    <row r="4" spans="1:3" x14ac:dyDescent="0.35">
      <c r="A4" s="1">
        <v>2</v>
      </c>
      <c r="B4" t="s">
        <v>3</v>
      </c>
    </row>
    <row r="5" spans="1:3" ht="29.5" customHeight="1" x14ac:dyDescent="0.35">
      <c r="A5" s="1"/>
      <c r="B5" s="10">
        <f>100*(1/1.03)^3</f>
        <v>91.514165935315958</v>
      </c>
    </row>
    <row r="6" spans="1:3" x14ac:dyDescent="0.35">
      <c r="A6" s="1">
        <v>3</v>
      </c>
      <c r="B6" t="s">
        <v>4</v>
      </c>
    </row>
    <row r="7" spans="1:3" ht="36" customHeight="1" x14ac:dyDescent="0.35">
      <c r="A7" s="1"/>
      <c r="B7" s="9">
        <f>1.05^5</f>
        <v>1.2762815625000001</v>
      </c>
    </row>
    <row r="8" spans="1:3" x14ac:dyDescent="0.35">
      <c r="A8" s="1">
        <v>4</v>
      </c>
      <c r="B8" t="s">
        <v>1</v>
      </c>
    </row>
    <row r="9" spans="1:3" x14ac:dyDescent="0.35">
      <c r="A9" s="1"/>
      <c r="B9" s="1">
        <v>2012</v>
      </c>
      <c r="C9" s="2">
        <v>0.03</v>
      </c>
    </row>
    <row r="10" spans="1:3" x14ac:dyDescent="0.35">
      <c r="A10" s="1"/>
      <c r="B10" s="1">
        <v>2013</v>
      </c>
      <c r="C10" s="2">
        <v>0.04</v>
      </c>
    </row>
    <row r="11" spans="1:3" x14ac:dyDescent="0.35">
      <c r="A11" s="1"/>
      <c r="B11" s="1">
        <v>2014</v>
      </c>
      <c r="C11" s="2">
        <v>0.01</v>
      </c>
    </row>
    <row r="12" spans="1:3" x14ac:dyDescent="0.35">
      <c r="A12" s="1"/>
      <c r="B12" s="1">
        <v>2015</v>
      </c>
      <c r="C12" s="2">
        <v>0.06</v>
      </c>
    </row>
    <row r="13" spans="1:3" x14ac:dyDescent="0.35">
      <c r="A13" s="1"/>
      <c r="B13" t="s">
        <v>2</v>
      </c>
    </row>
    <row r="14" spans="1:3" ht="29" customHeight="1" x14ac:dyDescent="0.35">
      <c r="A14" s="1"/>
      <c r="B14" s="9">
        <f>+(1+0.03)*(1+0.04)*(1+0.01)*(1+0.06)</f>
        <v>1.1468267200000002</v>
      </c>
    </row>
    <row r="15" spans="1:3" x14ac:dyDescent="0.35">
      <c r="A15" s="1">
        <v>5</v>
      </c>
      <c r="B15" t="s">
        <v>11</v>
      </c>
    </row>
    <row r="16" spans="1:3" x14ac:dyDescent="0.35">
      <c r="A16" s="1"/>
      <c r="B16" t="s">
        <v>10</v>
      </c>
    </row>
    <row r="17" spans="1:11" ht="68.5" customHeight="1" x14ac:dyDescent="0.35">
      <c r="A17" s="1"/>
      <c r="B17" s="10">
        <f>100*1.2*0.85</f>
        <v>102</v>
      </c>
    </row>
    <row r="18" spans="1:11" x14ac:dyDescent="0.35">
      <c r="A18" s="1">
        <v>6</v>
      </c>
      <c r="B18" t="s">
        <v>7</v>
      </c>
    </row>
    <row r="19" spans="1:11" x14ac:dyDescent="0.35">
      <c r="A19" s="3"/>
      <c r="B19" t="s">
        <v>17</v>
      </c>
    </row>
    <row r="20" spans="1:11" x14ac:dyDescent="0.35">
      <c r="A20" s="3"/>
      <c r="B20" t="s">
        <v>12</v>
      </c>
    </row>
    <row r="21" spans="1:11" x14ac:dyDescent="0.35">
      <c r="B21" t="s">
        <v>13</v>
      </c>
      <c r="K21">
        <f>1.1514/1.06</f>
        <v>1.0862264150943395</v>
      </c>
    </row>
    <row r="22" spans="1:11" ht="17" customHeight="1" x14ac:dyDescent="0.35">
      <c r="B22" t="s">
        <v>9</v>
      </c>
      <c r="D22" t="s">
        <v>5</v>
      </c>
      <c r="F22" s="6">
        <f>1/1.14</f>
        <v>0.87719298245614041</v>
      </c>
      <c r="G22" t="s">
        <v>18</v>
      </c>
    </row>
    <row r="23" spans="1:11" ht="18.5" customHeight="1" x14ac:dyDescent="0.35">
      <c r="B23" t="s">
        <v>8</v>
      </c>
      <c r="D23" t="s">
        <v>6</v>
      </c>
      <c r="F23" s="6">
        <f>1/1.06</f>
        <v>0.94339622641509424</v>
      </c>
      <c r="G23" t="s">
        <v>18</v>
      </c>
    </row>
    <row r="24" spans="1:11" ht="68" customHeight="1" x14ac:dyDescent="0.35">
      <c r="B24" s="11">
        <f>1.01*0.9434/0.8772</f>
        <v>1.0862220702234384</v>
      </c>
    </row>
    <row r="25" spans="1:11" x14ac:dyDescent="0.35">
      <c r="A25" s="1">
        <v>7</v>
      </c>
      <c r="B25" t="s">
        <v>14</v>
      </c>
    </row>
    <row r="26" spans="1:11" x14ac:dyDescent="0.35">
      <c r="B26">
        <v>2014</v>
      </c>
      <c r="C26">
        <v>1.45</v>
      </c>
      <c r="D26" s="7">
        <v>100</v>
      </c>
      <c r="E26" s="5">
        <f>+D26*100/D$28</f>
        <v>109.84848484848484</v>
      </c>
    </row>
    <row r="27" spans="1:11" x14ac:dyDescent="0.35">
      <c r="B27">
        <v>2015</v>
      </c>
      <c r="C27" s="4">
        <v>1.3</v>
      </c>
      <c r="D27" s="5">
        <f>+D$26*C27/C$26</f>
        <v>89.65517241379311</v>
      </c>
      <c r="E27" s="5">
        <f>+D27*100/D$28</f>
        <v>98.484848484848484</v>
      </c>
    </row>
    <row r="28" spans="1:11" x14ac:dyDescent="0.35">
      <c r="B28">
        <v>2016</v>
      </c>
      <c r="C28">
        <v>1.32</v>
      </c>
      <c r="D28" s="5">
        <f>+D$26*C28/C$26</f>
        <v>91.034482758620697</v>
      </c>
      <c r="E28" s="8">
        <f>+D28*100/D$28</f>
        <v>99.999999999999986</v>
      </c>
    </row>
    <row r="29" spans="1:11" x14ac:dyDescent="0.35">
      <c r="B29">
        <v>2017</v>
      </c>
      <c r="C29">
        <v>1.18</v>
      </c>
      <c r="D29" s="5">
        <f>+D$26*C29/C$26</f>
        <v>81.379310344827587</v>
      </c>
      <c r="E29" s="5">
        <f>+D29*100/D$28</f>
        <v>89.393939393939391</v>
      </c>
    </row>
    <row r="30" spans="1:11" x14ac:dyDescent="0.35">
      <c r="B30">
        <v>2018</v>
      </c>
      <c r="C30">
        <v>1.0900000000000001</v>
      </c>
      <c r="D30" s="5">
        <f>+D$26*C30/C$26</f>
        <v>75.172413793103459</v>
      </c>
      <c r="E30" s="5">
        <f>+D30*100/D$28</f>
        <v>82.575757575757578</v>
      </c>
    </row>
    <row r="31" spans="1:11" x14ac:dyDescent="0.35">
      <c r="B31" t="s">
        <v>15</v>
      </c>
    </row>
    <row r="32" spans="1:11" x14ac:dyDescent="0.35">
      <c r="B32" t="s">
        <v>16</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Questions</vt:lpstr>
      <vt:lpstr>Solutions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Krueger</dc:creator>
  <cp:lastModifiedBy>Krueger, Malte</cp:lastModifiedBy>
  <dcterms:created xsi:type="dcterms:W3CDTF">2018-06-19T11:12:06Z</dcterms:created>
  <dcterms:modified xsi:type="dcterms:W3CDTF">2024-03-25T10:50:28Z</dcterms:modified>
</cp:coreProperties>
</file>