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91121\BWl_SP\"/>
    </mc:Choice>
  </mc:AlternateContent>
  <bookViews>
    <workbookView xWindow="0" yWindow="0" windowWidth="25200" windowHeight="1185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B25" i="1" l="1"/>
  <c r="B16" i="1"/>
  <c r="B17" i="1" s="1"/>
  <c r="B9" i="1"/>
  <c r="B10" i="1" s="1"/>
  <c r="B12" i="1" s="1"/>
  <c r="B14" i="1" s="1"/>
  <c r="B18" i="1" l="1"/>
  <c r="B19" i="1" s="1"/>
  <c r="B21" i="1" l="1"/>
  <c r="B26" i="1" s="1"/>
  <c r="B28" i="1" s="1"/>
  <c r="B30" i="1" s="1"/>
</calcChain>
</file>

<file path=xl/sharedStrings.xml><?xml version="1.0" encoding="utf-8"?>
<sst xmlns="http://schemas.openxmlformats.org/spreadsheetml/2006/main" count="33" uniqueCount="33">
  <si>
    <t>Sachwertverfahren</t>
  </si>
  <si>
    <t>NHK2010-Tabellenwert</t>
  </si>
  <si>
    <t>Indexstand Stichtag</t>
  </si>
  <si>
    <t>Indexstand 2010</t>
  </si>
  <si>
    <t>Index-Faktor</t>
  </si>
  <si>
    <t>NHK Stichtag</t>
  </si>
  <si>
    <t>Brutto-Grundfläche</t>
  </si>
  <si>
    <t>Zwischenwert</t>
  </si>
  <si>
    <t>in den NHK nicht erfasste Bauteile</t>
  </si>
  <si>
    <t>Herstellungskosten der baulichen Anlagen</t>
  </si>
  <si>
    <t>Alterswertminderungssatz</t>
  </si>
  <si>
    <t>Alterswertminderung</t>
  </si>
  <si>
    <t>Sachwert der baulichen Anlagen</t>
  </si>
  <si>
    <t>Ansatz für bauliche Außenanlagen</t>
  </si>
  <si>
    <t>Sachwert der baulichen Außenanlagen</t>
  </si>
  <si>
    <t>Sachwert der sonstigen, nicht baulichen Außenanlagen</t>
  </si>
  <si>
    <t>Bodenwert</t>
  </si>
  <si>
    <t>Sachwert</t>
  </si>
  <si>
    <t>Sachwertfaktor</t>
  </si>
  <si>
    <t>vorläufiger Verkehrswert</t>
  </si>
  <si>
    <t>besondere objektspezifische Grundstücksmerkmale</t>
  </si>
  <si>
    <t>Verkehrswert</t>
  </si>
  <si>
    <t>Wert/Betrag</t>
  </si>
  <si>
    <t>Bemerkung</t>
  </si>
  <si>
    <t>Übungsaufgabe SWV_06</t>
  </si>
  <si>
    <t>Gesamtnutzungsdauer (Jahre)</t>
  </si>
  <si>
    <t>Restnutzungsdauer (Jahre)</t>
  </si>
  <si>
    <t>Grundstücksgröße</t>
  </si>
  <si>
    <t>Bodenrichtwert je m²</t>
  </si>
  <si>
    <t>Position / Rechenschritt</t>
  </si>
  <si>
    <t>mittlere Qualität!</t>
  </si>
  <si>
    <t>Typ 1.01, Stufe 4</t>
  </si>
  <si>
    <t>bei Stufe 4!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</si>
</sst>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€&quot;;[Red]\-#,##0\ &quot;€&quot;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6" fontId="0" fillId="0" borderId="1" xfId="0" applyNumberFormat="1" applyBorder="1"/>
    <xf numFmtId="164" fontId="0" fillId="0" borderId="1" xfId="0" applyNumberFormat="1" applyBorder="1"/>
    <xf numFmtId="10" fontId="0" fillId="0" borderId="1" xfId="1" applyNumberFormat="1" applyFont="1" applyBorder="1"/>
    <xf numFmtId="9" fontId="0" fillId="0" borderId="1" xfId="0" applyNumberFormat="1" applyBorder="1"/>
    <xf numFmtId="6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/>
    <xf numFmtId="0" fontId="4" fillId="0" borderId="0" xfId="0" applyFont="1" applyAlignment="1"/>
    <xf numFmtId="0" fontId="2" fillId="0" borderId="8" xfId="0" applyFont="1" applyBorder="1"/>
    <xf numFmtId="6" fontId="2" fillId="0" borderId="1" xfId="0" applyNumberFormat="1" applyFont="1" applyBorder="1"/>
    <xf numFmtId="0" fontId="2" fillId="2" borderId="8" xfId="0" applyFont="1" applyFill="1" applyBorder="1"/>
    <xf numFmtId="0" fontId="0" fillId="2" borderId="9" xfId="0" applyFill="1" applyBorder="1"/>
    <xf numFmtId="0" fontId="2" fillId="2" borderId="10" xfId="0" applyFont="1" applyFill="1" applyBorder="1"/>
    <xf numFmtId="0" fontId="0" fillId="2" borderId="12" xfId="0" applyFill="1" applyBorder="1"/>
    <xf numFmtId="6" fontId="2" fillId="2" borderId="1" xfId="0" applyNumberFormat="1" applyFont="1" applyFill="1" applyBorder="1"/>
    <xf numFmtId="6" fontId="2" fillId="2" borderId="11" xfId="0" applyNumberFormat="1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zoomScale="220" zoomScaleNormal="220" workbookViewId="0">
      <selection activeCell="B15" sqref="B15"/>
    </sheetView>
  </sheetViews>
  <sheetFormatPr baseColWidth="10" defaultRowHeight="15" x14ac:dyDescent="0.25"/>
  <cols>
    <col min="1" max="1" width="50.42578125" bestFit="1" customWidth="1"/>
    <col min="2" max="2" width="12" bestFit="1" customWidth="1"/>
    <col min="3" max="3" width="16.7109375" bestFit="1" customWidth="1"/>
  </cols>
  <sheetData>
    <row r="1" spans="1:5" ht="21" x14ac:dyDescent="0.35">
      <c r="A1" s="24" t="s">
        <v>0</v>
      </c>
      <c r="B1" s="24"/>
      <c r="C1" s="24"/>
      <c r="D1" s="14"/>
      <c r="E1" s="14"/>
    </row>
    <row r="3" spans="1:5" ht="15.75" x14ac:dyDescent="0.25">
      <c r="A3" s="25" t="s">
        <v>24</v>
      </c>
      <c r="B3" s="25"/>
      <c r="C3" s="25"/>
      <c r="D3" s="15"/>
      <c r="E3" s="15"/>
    </row>
    <row r="4" spans="1:5" ht="15.75" thickBot="1" x14ac:dyDescent="0.3"/>
    <row r="5" spans="1:5" ht="15.75" thickBot="1" x14ac:dyDescent="0.3">
      <c r="A5" s="7" t="s">
        <v>29</v>
      </c>
      <c r="B5" s="8" t="s">
        <v>22</v>
      </c>
      <c r="C5" s="9" t="s">
        <v>23</v>
      </c>
    </row>
    <row r="6" spans="1:5" x14ac:dyDescent="0.25">
      <c r="A6" s="10" t="s">
        <v>1</v>
      </c>
      <c r="B6" s="6">
        <v>1005</v>
      </c>
      <c r="C6" s="11" t="s">
        <v>31</v>
      </c>
    </row>
    <row r="7" spans="1:5" x14ac:dyDescent="0.25">
      <c r="A7" s="12" t="s">
        <v>2</v>
      </c>
      <c r="B7" s="1">
        <v>113.3</v>
      </c>
      <c r="C7" s="13"/>
    </row>
    <row r="8" spans="1:5" x14ac:dyDescent="0.25">
      <c r="A8" s="12" t="s">
        <v>3</v>
      </c>
      <c r="B8" s="3">
        <v>100</v>
      </c>
      <c r="C8" s="13"/>
    </row>
    <row r="9" spans="1:5" x14ac:dyDescent="0.25">
      <c r="A9" s="12" t="s">
        <v>4</v>
      </c>
      <c r="B9" s="1">
        <f>B7/B8</f>
        <v>1.133</v>
      </c>
      <c r="C9" s="13"/>
    </row>
    <row r="10" spans="1:5" x14ac:dyDescent="0.25">
      <c r="A10" s="12" t="s">
        <v>5</v>
      </c>
      <c r="B10" s="2">
        <f>B6*B9</f>
        <v>1138.665</v>
      </c>
      <c r="C10" s="13"/>
    </row>
    <row r="11" spans="1:5" x14ac:dyDescent="0.25">
      <c r="A11" s="12" t="s">
        <v>6</v>
      </c>
      <c r="B11" s="1">
        <v>279</v>
      </c>
      <c r="C11" s="13"/>
    </row>
    <row r="12" spans="1:5" x14ac:dyDescent="0.25">
      <c r="A12" s="12" t="s">
        <v>7</v>
      </c>
      <c r="B12" s="2">
        <f>B10*B11</f>
        <v>317687.53499999997</v>
      </c>
      <c r="C12" s="13"/>
    </row>
    <row r="13" spans="1:5" x14ac:dyDescent="0.25">
      <c r="A13" s="12" t="s">
        <v>8</v>
      </c>
      <c r="B13" s="2">
        <v>4000</v>
      </c>
      <c r="C13" s="13"/>
    </row>
    <row r="14" spans="1:5" x14ac:dyDescent="0.25">
      <c r="A14" s="12" t="s">
        <v>9</v>
      </c>
      <c r="B14" s="2">
        <f>B12+B13</f>
        <v>321687.53499999997</v>
      </c>
      <c r="C14" s="13"/>
    </row>
    <row r="15" spans="1:5" x14ac:dyDescent="0.25">
      <c r="A15" s="12" t="s">
        <v>25</v>
      </c>
      <c r="B15" s="1">
        <v>75</v>
      </c>
      <c r="C15" s="13" t="s">
        <v>32</v>
      </c>
    </row>
    <row r="16" spans="1:5" x14ac:dyDescent="0.25">
      <c r="A16" s="12" t="s">
        <v>26</v>
      </c>
      <c r="B16" s="1">
        <f>B15-40</f>
        <v>35</v>
      </c>
      <c r="C16" s="13"/>
    </row>
    <row r="17" spans="1:3" x14ac:dyDescent="0.25">
      <c r="A17" s="12" t="s">
        <v>10</v>
      </c>
      <c r="B17" s="4">
        <f>(B15-B16)/B15</f>
        <v>0.53333333333333333</v>
      </c>
      <c r="C17" s="13"/>
    </row>
    <row r="18" spans="1:3" x14ac:dyDescent="0.25">
      <c r="A18" s="12" t="s">
        <v>11</v>
      </c>
      <c r="B18" s="2">
        <f>B14*B17</f>
        <v>171566.68533333333</v>
      </c>
      <c r="C18" s="13"/>
    </row>
    <row r="19" spans="1:3" x14ac:dyDescent="0.25">
      <c r="A19" s="16" t="s">
        <v>12</v>
      </c>
      <c r="B19" s="17">
        <f>B14-B18</f>
        <v>150120.84966666665</v>
      </c>
      <c r="C19" s="13"/>
    </row>
    <row r="20" spans="1:3" x14ac:dyDescent="0.25">
      <c r="A20" s="12" t="s">
        <v>13</v>
      </c>
      <c r="B20" s="5">
        <v>0.06</v>
      </c>
      <c r="C20" s="13" t="s">
        <v>30</v>
      </c>
    </row>
    <row r="21" spans="1:3" x14ac:dyDescent="0.25">
      <c r="A21" s="16" t="s">
        <v>14</v>
      </c>
      <c r="B21" s="17">
        <f>B19*B20</f>
        <v>9007.2509799999989</v>
      </c>
      <c r="C21" s="13"/>
    </row>
    <row r="22" spans="1:3" x14ac:dyDescent="0.25">
      <c r="A22" s="16" t="s">
        <v>15</v>
      </c>
      <c r="B22" s="17">
        <v>0</v>
      </c>
      <c r="C22" s="13"/>
    </row>
    <row r="23" spans="1:3" x14ac:dyDescent="0.25">
      <c r="A23" s="12" t="s">
        <v>28</v>
      </c>
      <c r="B23" s="2">
        <v>150</v>
      </c>
      <c r="C23" s="13"/>
    </row>
    <row r="24" spans="1:3" x14ac:dyDescent="0.25">
      <c r="A24" s="12" t="s">
        <v>27</v>
      </c>
      <c r="B24" s="1">
        <v>500</v>
      </c>
      <c r="C24" s="13"/>
    </row>
    <row r="25" spans="1:3" x14ac:dyDescent="0.25">
      <c r="A25" s="16" t="s">
        <v>16</v>
      </c>
      <c r="B25" s="17">
        <f>B23*B24</f>
        <v>75000</v>
      </c>
      <c r="C25" s="13"/>
    </row>
    <row r="26" spans="1:3" x14ac:dyDescent="0.25">
      <c r="A26" s="18" t="s">
        <v>17</v>
      </c>
      <c r="B26" s="22">
        <f>B19+B21+B22+B25</f>
        <v>234128.10064666666</v>
      </c>
      <c r="C26" s="19"/>
    </row>
    <row r="27" spans="1:3" x14ac:dyDescent="0.25">
      <c r="A27" s="12" t="s">
        <v>18</v>
      </c>
      <c r="B27" s="1">
        <v>0.95</v>
      </c>
      <c r="C27" s="13"/>
    </row>
    <row r="28" spans="1:3" x14ac:dyDescent="0.25">
      <c r="A28" s="12" t="s">
        <v>19</v>
      </c>
      <c r="B28" s="2">
        <f>B26*B27</f>
        <v>222421.69561433332</v>
      </c>
      <c r="C28" s="13"/>
    </row>
    <row r="29" spans="1:3" x14ac:dyDescent="0.25">
      <c r="A29" s="12" t="s">
        <v>20</v>
      </c>
      <c r="B29" s="2">
        <v>-10000</v>
      </c>
      <c r="C29" s="13"/>
    </row>
    <row r="30" spans="1:3" ht="15.75" thickBot="1" x14ac:dyDescent="0.3">
      <c r="A30" s="20" t="s">
        <v>21</v>
      </c>
      <c r="B30" s="23">
        <f>B28+B29</f>
        <v>212421.69561433332</v>
      </c>
      <c r="C30" s="21"/>
    </row>
  </sheetData>
  <mergeCells count="2">
    <mergeCell ref="A1:C1"/>
    <mergeCell ref="A3:C3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Focke</dc:creator>
  <cp:lastModifiedBy>Windows-Benutzer</cp:lastModifiedBy>
  <dcterms:created xsi:type="dcterms:W3CDTF">2017-04-18T08:07:39Z</dcterms:created>
  <dcterms:modified xsi:type="dcterms:W3CDTF">2019-11-21T15:50:06Z</dcterms:modified>
</cp:coreProperties>
</file>